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F47" i="1"/>
  <c r="G45" l="1"/>
  <c r="G39"/>
  <c r="G36"/>
  <c r="G32"/>
  <c r="G27"/>
  <c r="G24"/>
  <c r="G16"/>
  <c r="G9"/>
  <c r="G47" s="1"/>
</calcChain>
</file>

<file path=xl/sharedStrings.xml><?xml version="1.0" encoding="utf-8"?>
<sst xmlns="http://schemas.openxmlformats.org/spreadsheetml/2006/main" count="84" uniqueCount="65">
  <si>
    <t>Isian Data DHA_Revisi 4_2016_PPJK_KEMENKES_PKEKK UI</t>
  </si>
  <si>
    <t xml:space="preserve">DATA DASAR TAHUN ANGGARAN </t>
  </si>
  <si>
    <t>JUMLAH PENDUDUK</t>
  </si>
  <si>
    <t>TOTAL APBDes</t>
  </si>
  <si>
    <t>NO</t>
  </si>
  <si>
    <t>BIDANG</t>
  </si>
  <si>
    <t>PROGRAM</t>
  </si>
  <si>
    <t>KEGIATAN</t>
  </si>
  <si>
    <t>RINCIAN BELANJA</t>
  </si>
  <si>
    <t>JUMLAH BELANJA</t>
  </si>
  <si>
    <t>( Rp )</t>
  </si>
  <si>
    <t>DESA</t>
  </si>
  <si>
    <t>KECAMATAN</t>
  </si>
  <si>
    <t>Karangwuni, 7 Juni 2016</t>
  </si>
  <si>
    <t>Kepala Desa Karangwuni</t>
  </si>
  <si>
    <t>SUPARTA, S.Pd</t>
  </si>
  <si>
    <t>Usaha Kesehatan masyarakat</t>
  </si>
  <si>
    <t>Penyuluhan tentang pemberantasan penyakit menular ( TBC )</t>
  </si>
  <si>
    <t>Belanja Barang dan Jasa</t>
  </si>
  <si>
    <t>1. Belanja Alat tulis peserta</t>
  </si>
  <si>
    <t>2. Belanja Dekorasi</t>
  </si>
  <si>
    <t>3. Belanja penggandaan materi</t>
  </si>
  <si>
    <t>4. Makan minum snack rapat</t>
  </si>
  <si>
    <t>5. Transport peserta</t>
  </si>
  <si>
    <t>6. Honorarium Narasumber</t>
  </si>
  <si>
    <t>Pembinaan kesehatan lanjut usia</t>
  </si>
  <si>
    <t>4. Belanja cetak kartu KMS Lansia</t>
  </si>
  <si>
    <t>5. Makan minum snack rapat</t>
  </si>
  <si>
    <t>6. Transport peserta</t>
  </si>
  <si>
    <t>7. Honorarium Narasumber</t>
  </si>
  <si>
    <t>Promosi Kesehatan dan Pemberdayaan masyarakat</t>
  </si>
  <si>
    <t>1. Minum snack rapat koordinasi Kader KB</t>
  </si>
  <si>
    <t>2. Honorarium Kader KB</t>
  </si>
  <si>
    <t>Pembinaan Kader kesehatan/ KB</t>
  </si>
  <si>
    <t>Pengembangan Desa siaga</t>
  </si>
  <si>
    <t>1. belanja alat tulis kantor</t>
  </si>
  <si>
    <t>2. Belanja penggandaan</t>
  </si>
  <si>
    <t>3. Makan minum snack rapat reorga. Pengurus</t>
  </si>
  <si>
    <t>4. Minum snack rakor pengurus</t>
  </si>
  <si>
    <t>Pembinaan dan pengembangan Posyandu</t>
  </si>
  <si>
    <t>1. Minum snack rapat koordinasi kader</t>
  </si>
  <si>
    <t>2. Pemberian PMT Balita</t>
  </si>
  <si>
    <t>3. Honorarium Kader Posyandu</t>
  </si>
  <si>
    <t>: 2016</t>
  </si>
  <si>
    <t>Pemberian bantuan stimulan jamban sehat</t>
  </si>
  <si>
    <t>1. Honorarium TPK</t>
  </si>
  <si>
    <t>2. Pemberian stimulan bahan pembuatan jamban sehat</t>
  </si>
  <si>
    <t>Pengarusutamaan gender serta peningkatan kualitas hidup perempuan dan anak</t>
  </si>
  <si>
    <t>Pembinaan pengasuhan dan pembinaan tumbuh kembang anak</t>
  </si>
  <si>
    <t>1. Belanja alat tulis peserta</t>
  </si>
  <si>
    <t xml:space="preserve">2. Belanja penggandaan </t>
  </si>
  <si>
    <t>4. Transport peserta</t>
  </si>
  <si>
    <t>5. Honorarium Narasumber</t>
  </si>
  <si>
    <t>3. Makan minum snack rapat</t>
  </si>
  <si>
    <t>Pembangunan desa</t>
  </si>
  <si>
    <t>Pemberdayaan masyarakat</t>
  </si>
  <si>
    <t>Peningkatan partisipasi masyarakat perdesaan</t>
  </si>
  <si>
    <t>Pemberian stimulan pembangunan infrastruktur perdesaan</t>
  </si>
  <si>
    <t>Belanja Modal</t>
  </si>
  <si>
    <t>1. Belanja bahan material Gedung Posyandu</t>
  </si>
  <si>
    <t>: 1.476.142.500</t>
  </si>
  <si>
    <t>: KARANGWUNI</t>
  </si>
  <si>
    <t>: RONGKOP</t>
  </si>
  <si>
    <t>: 3.882</t>
  </si>
  <si>
    <t>JUMLAH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</si>
</sst>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0" fontId="0" fillId="0" borderId="1" xfId="0" applyBorder="1" applyAlignment="1">
      <alignment wrapText="1"/>
    </xf>
    <xf numFmtId="164" fontId="0" fillId="0" borderId="0" xfId="1" applyNumberFormat="1" applyFont="1"/>
    <xf numFmtId="164" fontId="0" fillId="0" borderId="1" xfId="1" applyNumberFormat="1" applyFont="1" applyBorder="1"/>
    <xf numFmtId="0" fontId="0" fillId="0" borderId="1" xfId="0" applyBorder="1" applyAlignment="1">
      <alignment horizontal="left"/>
    </xf>
    <xf numFmtId="0" fontId="3" fillId="0" borderId="1" xfId="0" applyFont="1" applyBorder="1"/>
    <xf numFmtId="0" fontId="4" fillId="0" borderId="1" xfId="0" applyFont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0" borderId="0" xfId="0" applyBorder="1"/>
    <xf numFmtId="0" fontId="0" fillId="0" borderId="4" xfId="0" applyBorder="1"/>
    <xf numFmtId="164" fontId="0" fillId="0" borderId="4" xfId="1" applyNumberFormat="1" applyFont="1" applyBorder="1"/>
    <xf numFmtId="0" fontId="5" fillId="0" borderId="0" xfId="0" applyFont="1"/>
    <xf numFmtId="164" fontId="5" fillId="0" borderId="0" xfId="1" applyNumberFormat="1" applyFont="1"/>
    <xf numFmtId="0" fontId="1" fillId="0" borderId="0" xfId="0" applyFont="1" applyAlignment="1"/>
    <xf numFmtId="164" fontId="1" fillId="0" borderId="0" xfId="1" applyNumberFormat="1" applyFont="1" applyAlignment="1">
      <alignment horizontal="left"/>
    </xf>
    <xf numFmtId="164" fontId="1" fillId="0" borderId="0" xfId="1" applyNumberFormat="1" applyFont="1" applyAlignment="1"/>
    <xf numFmtId="0" fontId="1" fillId="0" borderId="0" xfId="0" applyFont="1"/>
    <xf numFmtId="164" fontId="1" fillId="0" borderId="0" xfId="1" applyNumberFormat="1" applyFont="1"/>
    <xf numFmtId="43" fontId="1" fillId="0" borderId="0" xfId="1" applyFont="1" applyAlignment="1">
      <alignment horizontal="left" vertical="top"/>
    </xf>
    <xf numFmtId="164" fontId="1" fillId="0" borderId="2" xfId="1" applyNumberFormat="1" applyFont="1" applyBorder="1" applyAlignment="1">
      <alignment horizontal="center" vertical="center"/>
    </xf>
    <xf numFmtId="164" fontId="1" fillId="0" borderId="3" xfId="1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0" fillId="0" borderId="2" xfId="1" applyNumberFormat="1" applyFont="1" applyBorder="1" applyAlignment="1">
      <alignment horizontal="center" vertical="center"/>
    </xf>
    <xf numFmtId="164" fontId="0" fillId="0" borderId="5" xfId="1" applyNumberFormat="1" applyFont="1" applyBorder="1" applyAlignment="1">
      <alignment horizontal="center" vertical="center"/>
    </xf>
    <xf numFmtId="164" fontId="0" fillId="0" borderId="3" xfId="1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64" fontId="3" fillId="0" borderId="1" xfId="1" applyNumberFormat="1" applyFont="1" applyBorder="1"/>
    <xf numFmtId="0" fontId="3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5"/>
  <sheetViews>
    <sheetView tabSelected="1" workbookViewId="0">
      <selection activeCell="C16" sqref="C16:C23"/>
    </sheetView>
  </sheetViews>
  <sheetFormatPr defaultRowHeight="15"/>
  <cols>
    <col min="1" max="1" width="4.7109375" customWidth="1"/>
    <col min="2" max="2" width="16.28515625" customWidth="1"/>
    <col min="3" max="3" width="27" customWidth="1"/>
    <col min="4" max="4" width="33.5703125" customWidth="1"/>
    <col min="5" max="5" width="38" customWidth="1"/>
    <col min="6" max="6" width="15.5703125" style="4" customWidth="1"/>
    <col min="7" max="7" width="17.42578125" style="4" customWidth="1"/>
  </cols>
  <sheetData>
    <row r="1" spans="1:7" s="14" customFormat="1">
      <c r="A1" s="14" t="s">
        <v>0</v>
      </c>
      <c r="F1" s="15"/>
      <c r="G1" s="15"/>
    </row>
    <row r="3" spans="1:7" s="19" customFormat="1">
      <c r="A3" s="16" t="s">
        <v>1</v>
      </c>
      <c r="B3" s="16"/>
      <c r="C3" s="16"/>
      <c r="D3" s="16" t="s">
        <v>43</v>
      </c>
      <c r="E3" s="16" t="s">
        <v>11</v>
      </c>
      <c r="F3" s="17" t="s">
        <v>61</v>
      </c>
      <c r="G3" s="18"/>
    </row>
    <row r="4" spans="1:7" s="19" customFormat="1">
      <c r="A4" s="19" t="s">
        <v>2</v>
      </c>
      <c r="D4" s="19" t="s">
        <v>63</v>
      </c>
      <c r="E4" s="19" t="s">
        <v>12</v>
      </c>
      <c r="F4" s="17" t="s">
        <v>62</v>
      </c>
      <c r="G4" s="20"/>
    </row>
    <row r="5" spans="1:7" s="19" customFormat="1">
      <c r="A5" s="19" t="s">
        <v>3</v>
      </c>
      <c r="D5" s="21" t="s">
        <v>60</v>
      </c>
      <c r="F5" s="20"/>
      <c r="G5" s="20"/>
    </row>
    <row r="6" spans="1:7" s="19" customFormat="1">
      <c r="F6" s="20"/>
      <c r="G6" s="20"/>
    </row>
    <row r="7" spans="1:7" s="2" customFormat="1">
      <c r="A7" s="27" t="s">
        <v>4</v>
      </c>
      <c r="B7" s="27" t="s">
        <v>5</v>
      </c>
      <c r="C7" s="27" t="s">
        <v>6</v>
      </c>
      <c r="D7" s="27" t="s">
        <v>7</v>
      </c>
      <c r="E7" s="28" t="s">
        <v>8</v>
      </c>
      <c r="F7" s="29"/>
      <c r="G7" s="22" t="s">
        <v>9</v>
      </c>
    </row>
    <row r="8" spans="1:7" s="19" customFormat="1">
      <c r="A8" s="27"/>
      <c r="B8" s="27"/>
      <c r="C8" s="27"/>
      <c r="D8" s="27"/>
      <c r="E8" s="30"/>
      <c r="F8" s="31"/>
      <c r="G8" s="23" t="s">
        <v>10</v>
      </c>
    </row>
    <row r="9" spans="1:7" ht="14.25" customHeight="1">
      <c r="A9" s="41">
        <v>1</v>
      </c>
      <c r="B9" s="44" t="s">
        <v>54</v>
      </c>
      <c r="C9" s="35" t="s">
        <v>16</v>
      </c>
      <c r="D9" s="32" t="s">
        <v>17</v>
      </c>
      <c r="E9" s="7" t="s">
        <v>18</v>
      </c>
      <c r="F9" s="5"/>
      <c r="G9" s="38">
        <f>SUM(F10:F15)</f>
        <v>2745000</v>
      </c>
    </row>
    <row r="10" spans="1:7">
      <c r="A10" s="42"/>
      <c r="B10" s="44"/>
      <c r="C10" s="36"/>
      <c r="D10" s="33"/>
      <c r="E10" s="1" t="s">
        <v>19</v>
      </c>
      <c r="F10" s="5">
        <v>350000</v>
      </c>
      <c r="G10" s="39"/>
    </row>
    <row r="11" spans="1:7">
      <c r="A11" s="42"/>
      <c r="B11" s="44"/>
      <c r="C11" s="36"/>
      <c r="D11" s="33"/>
      <c r="E11" s="6" t="s">
        <v>20</v>
      </c>
      <c r="F11" s="5">
        <v>100000</v>
      </c>
      <c r="G11" s="39"/>
    </row>
    <row r="12" spans="1:7">
      <c r="A12" s="42"/>
      <c r="B12" s="44"/>
      <c r="C12" s="36"/>
      <c r="D12" s="33"/>
      <c r="E12" s="1" t="s">
        <v>21</v>
      </c>
      <c r="F12" s="5">
        <v>40000</v>
      </c>
      <c r="G12" s="39"/>
    </row>
    <row r="13" spans="1:7">
      <c r="A13" s="42"/>
      <c r="B13" s="44"/>
      <c r="C13" s="36"/>
      <c r="D13" s="33"/>
      <c r="E13" s="1" t="s">
        <v>22</v>
      </c>
      <c r="F13" s="5">
        <v>980000</v>
      </c>
      <c r="G13" s="39"/>
    </row>
    <row r="14" spans="1:7">
      <c r="A14" s="42"/>
      <c r="B14" s="44"/>
      <c r="C14" s="36"/>
      <c r="D14" s="33"/>
      <c r="E14" s="1" t="s">
        <v>23</v>
      </c>
      <c r="F14" s="5">
        <v>750000</v>
      </c>
      <c r="G14" s="39"/>
    </row>
    <row r="15" spans="1:7">
      <c r="A15" s="43"/>
      <c r="B15" s="44"/>
      <c r="C15" s="37"/>
      <c r="D15" s="34"/>
      <c r="E15" s="1" t="s">
        <v>24</v>
      </c>
      <c r="F15" s="5">
        <v>525000</v>
      </c>
      <c r="G15" s="40"/>
    </row>
    <row r="16" spans="1:7">
      <c r="A16" s="41">
        <v>2</v>
      </c>
      <c r="B16" s="44" t="s">
        <v>54</v>
      </c>
      <c r="C16" s="35" t="s">
        <v>16</v>
      </c>
      <c r="D16" s="35" t="s">
        <v>25</v>
      </c>
      <c r="E16" s="7" t="s">
        <v>18</v>
      </c>
      <c r="F16" s="5"/>
      <c r="G16" s="38">
        <f>SUM(F17:F23)</f>
        <v>4605000</v>
      </c>
    </row>
    <row r="17" spans="1:7">
      <c r="A17" s="42"/>
      <c r="B17" s="44"/>
      <c r="C17" s="36"/>
      <c r="D17" s="36"/>
      <c r="E17" s="1" t="s">
        <v>19</v>
      </c>
      <c r="F17" s="5">
        <v>350000</v>
      </c>
      <c r="G17" s="39"/>
    </row>
    <row r="18" spans="1:7">
      <c r="A18" s="42"/>
      <c r="B18" s="44"/>
      <c r="C18" s="36"/>
      <c r="D18" s="36"/>
      <c r="E18" s="6" t="s">
        <v>20</v>
      </c>
      <c r="F18" s="5">
        <v>100000</v>
      </c>
      <c r="G18" s="39"/>
    </row>
    <row r="19" spans="1:7">
      <c r="A19" s="42"/>
      <c r="B19" s="44"/>
      <c r="C19" s="36"/>
      <c r="D19" s="36"/>
      <c r="E19" s="1" t="s">
        <v>21</v>
      </c>
      <c r="F19" s="5">
        <v>100000</v>
      </c>
      <c r="G19" s="39"/>
    </row>
    <row r="20" spans="1:7">
      <c r="A20" s="42"/>
      <c r="B20" s="44"/>
      <c r="C20" s="36"/>
      <c r="D20" s="36"/>
      <c r="E20" s="1" t="s">
        <v>26</v>
      </c>
      <c r="F20" s="5">
        <v>1800000</v>
      </c>
      <c r="G20" s="39"/>
    </row>
    <row r="21" spans="1:7">
      <c r="A21" s="42"/>
      <c r="B21" s="44"/>
      <c r="C21" s="36"/>
      <c r="D21" s="36"/>
      <c r="E21" s="1" t="s">
        <v>27</v>
      </c>
      <c r="F21" s="5">
        <v>980000</v>
      </c>
      <c r="G21" s="39"/>
    </row>
    <row r="22" spans="1:7">
      <c r="A22" s="42"/>
      <c r="B22" s="44"/>
      <c r="C22" s="36"/>
      <c r="D22" s="36"/>
      <c r="E22" s="1" t="s">
        <v>28</v>
      </c>
      <c r="F22" s="5">
        <v>750000</v>
      </c>
      <c r="G22" s="39"/>
    </row>
    <row r="23" spans="1:7">
      <c r="A23" s="43"/>
      <c r="B23" s="44"/>
      <c r="C23" s="37"/>
      <c r="D23" s="37"/>
      <c r="E23" s="1" t="s">
        <v>29</v>
      </c>
      <c r="F23" s="5">
        <v>525000</v>
      </c>
      <c r="G23" s="40"/>
    </row>
    <row r="24" spans="1:7">
      <c r="A24" s="41">
        <v>3</v>
      </c>
      <c r="B24" s="44" t="s">
        <v>54</v>
      </c>
      <c r="C24" s="32" t="s">
        <v>30</v>
      </c>
      <c r="D24" s="35" t="s">
        <v>33</v>
      </c>
      <c r="E24" s="7" t="s">
        <v>18</v>
      </c>
      <c r="F24" s="5"/>
      <c r="G24" s="38">
        <f>SUM(F25:F26)</f>
        <v>12862500</v>
      </c>
    </row>
    <row r="25" spans="1:7">
      <c r="A25" s="42"/>
      <c r="B25" s="44"/>
      <c r="C25" s="33"/>
      <c r="D25" s="36"/>
      <c r="E25" s="1" t="s">
        <v>31</v>
      </c>
      <c r="F25" s="5">
        <v>4042500</v>
      </c>
      <c r="G25" s="39"/>
    </row>
    <row r="26" spans="1:7">
      <c r="A26" s="43"/>
      <c r="B26" s="44"/>
      <c r="C26" s="34"/>
      <c r="D26" s="37"/>
      <c r="E26" s="1" t="s">
        <v>32</v>
      </c>
      <c r="F26" s="5">
        <v>8820000</v>
      </c>
      <c r="G26" s="40"/>
    </row>
    <row r="27" spans="1:7" ht="15" customHeight="1">
      <c r="A27" s="41">
        <v>4</v>
      </c>
      <c r="B27" s="44" t="s">
        <v>54</v>
      </c>
      <c r="C27" s="32" t="s">
        <v>30</v>
      </c>
      <c r="D27" s="35" t="s">
        <v>34</v>
      </c>
      <c r="E27" s="7" t="s">
        <v>18</v>
      </c>
      <c r="F27" s="5"/>
      <c r="G27" s="38">
        <f>SUM(F28:F31)</f>
        <v>1800000</v>
      </c>
    </row>
    <row r="28" spans="1:7">
      <c r="A28" s="42"/>
      <c r="B28" s="44"/>
      <c r="C28" s="33"/>
      <c r="D28" s="36"/>
      <c r="E28" s="1" t="s">
        <v>35</v>
      </c>
      <c r="F28" s="5">
        <v>600000</v>
      </c>
      <c r="G28" s="39"/>
    </row>
    <row r="29" spans="1:7">
      <c r="A29" s="42"/>
      <c r="B29" s="44"/>
      <c r="C29" s="33"/>
      <c r="D29" s="36"/>
      <c r="E29" s="6" t="s">
        <v>36</v>
      </c>
      <c r="F29" s="5">
        <v>225000</v>
      </c>
      <c r="G29" s="39"/>
    </row>
    <row r="30" spans="1:7">
      <c r="A30" s="42"/>
      <c r="B30" s="44"/>
      <c r="C30" s="33"/>
      <c r="D30" s="36"/>
      <c r="E30" s="8" t="s">
        <v>37</v>
      </c>
      <c r="F30" s="5">
        <v>525000</v>
      </c>
      <c r="G30" s="39"/>
    </row>
    <row r="31" spans="1:7">
      <c r="A31" s="43"/>
      <c r="B31" s="44"/>
      <c r="C31" s="34"/>
      <c r="D31" s="37"/>
      <c r="E31" s="1" t="s">
        <v>38</v>
      </c>
      <c r="F31" s="5">
        <v>450000</v>
      </c>
      <c r="G31" s="40"/>
    </row>
    <row r="32" spans="1:7" ht="15" customHeight="1">
      <c r="A32" s="41">
        <v>5</v>
      </c>
      <c r="B32" s="44" t="s">
        <v>54</v>
      </c>
      <c r="C32" s="32" t="s">
        <v>30</v>
      </c>
      <c r="D32" s="32" t="s">
        <v>39</v>
      </c>
      <c r="E32" s="7" t="s">
        <v>18</v>
      </c>
      <c r="F32" s="5"/>
      <c r="G32" s="38">
        <f>SUM(F33:F35)</f>
        <v>19965000</v>
      </c>
    </row>
    <row r="33" spans="1:7">
      <c r="A33" s="42"/>
      <c r="B33" s="44"/>
      <c r="C33" s="33"/>
      <c r="D33" s="33"/>
      <c r="E33" s="1" t="s">
        <v>40</v>
      </c>
      <c r="F33" s="5">
        <v>4125000</v>
      </c>
      <c r="G33" s="39"/>
    </row>
    <row r="34" spans="1:7">
      <c r="A34" s="42"/>
      <c r="B34" s="44"/>
      <c r="C34" s="33"/>
      <c r="D34" s="33"/>
      <c r="E34" s="1" t="s">
        <v>41</v>
      </c>
      <c r="F34" s="5">
        <v>6840000</v>
      </c>
      <c r="G34" s="39"/>
    </row>
    <row r="35" spans="1:7">
      <c r="A35" s="42"/>
      <c r="B35" s="44"/>
      <c r="C35" s="33"/>
      <c r="D35" s="33"/>
      <c r="E35" s="1" t="s">
        <v>42</v>
      </c>
      <c r="F35" s="5">
        <v>9000000</v>
      </c>
      <c r="G35" s="40"/>
    </row>
    <row r="36" spans="1:7">
      <c r="A36" s="41">
        <v>6</v>
      </c>
      <c r="B36" s="44" t="s">
        <v>54</v>
      </c>
      <c r="C36" s="32" t="s">
        <v>30</v>
      </c>
      <c r="D36" s="32" t="s">
        <v>44</v>
      </c>
      <c r="E36" s="7" t="s">
        <v>18</v>
      </c>
      <c r="F36" s="5"/>
      <c r="G36" s="38">
        <f>SUM(F37:F38)</f>
        <v>16225000</v>
      </c>
    </row>
    <row r="37" spans="1:7">
      <c r="A37" s="42"/>
      <c r="B37" s="44"/>
      <c r="C37" s="33"/>
      <c r="D37" s="33"/>
      <c r="E37" s="1" t="s">
        <v>45</v>
      </c>
      <c r="F37" s="5">
        <v>225000</v>
      </c>
      <c r="G37" s="39"/>
    </row>
    <row r="38" spans="1:7" ht="30">
      <c r="A38" s="42"/>
      <c r="B38" s="44"/>
      <c r="C38" s="33"/>
      <c r="D38" s="33"/>
      <c r="E38" s="3" t="s">
        <v>46</v>
      </c>
      <c r="F38" s="5">
        <v>16000000</v>
      </c>
      <c r="G38" s="40"/>
    </row>
    <row r="39" spans="1:7" ht="15" customHeight="1">
      <c r="A39" s="41">
        <v>7</v>
      </c>
      <c r="B39" s="44" t="s">
        <v>54</v>
      </c>
      <c r="C39" s="32" t="s">
        <v>47</v>
      </c>
      <c r="D39" s="32" t="s">
        <v>48</v>
      </c>
      <c r="E39" s="7" t="s">
        <v>18</v>
      </c>
      <c r="F39" s="5"/>
      <c r="G39" s="38">
        <f>SUM(F40:F44)</f>
        <v>3150500</v>
      </c>
    </row>
    <row r="40" spans="1:7">
      <c r="A40" s="42"/>
      <c r="B40" s="44"/>
      <c r="C40" s="33"/>
      <c r="D40" s="33"/>
      <c r="E40" s="1" t="s">
        <v>49</v>
      </c>
      <c r="F40" s="5">
        <v>457000</v>
      </c>
      <c r="G40" s="39"/>
    </row>
    <row r="41" spans="1:7">
      <c r="A41" s="42"/>
      <c r="B41" s="44"/>
      <c r="C41" s="33"/>
      <c r="D41" s="33"/>
      <c r="E41" s="1" t="s">
        <v>50</v>
      </c>
      <c r="F41" s="5">
        <v>96000</v>
      </c>
      <c r="G41" s="39"/>
    </row>
    <row r="42" spans="1:7">
      <c r="A42" s="42"/>
      <c r="B42" s="44"/>
      <c r="C42" s="33"/>
      <c r="D42" s="33"/>
      <c r="E42" s="1" t="s">
        <v>53</v>
      </c>
      <c r="F42" s="5">
        <v>1172500</v>
      </c>
      <c r="G42" s="39"/>
    </row>
    <row r="43" spans="1:7">
      <c r="A43" s="42"/>
      <c r="B43" s="44"/>
      <c r="C43" s="33"/>
      <c r="D43" s="33"/>
      <c r="E43" s="1" t="s">
        <v>51</v>
      </c>
      <c r="F43" s="5">
        <v>900000</v>
      </c>
      <c r="G43" s="39"/>
    </row>
    <row r="44" spans="1:7">
      <c r="A44" s="43"/>
      <c r="B44" s="44"/>
      <c r="C44" s="34"/>
      <c r="D44" s="34"/>
      <c r="E44" s="1" t="s">
        <v>52</v>
      </c>
      <c r="F44" s="5">
        <v>525000</v>
      </c>
      <c r="G44" s="40"/>
    </row>
    <row r="45" spans="1:7" ht="15" customHeight="1">
      <c r="A45" s="41">
        <v>8</v>
      </c>
      <c r="B45" s="44" t="s">
        <v>55</v>
      </c>
      <c r="C45" s="32" t="s">
        <v>56</v>
      </c>
      <c r="D45" s="32" t="s">
        <v>57</v>
      </c>
      <c r="E45" s="7" t="s">
        <v>58</v>
      </c>
      <c r="F45" s="5"/>
      <c r="G45" s="38">
        <f>F46</f>
        <v>20000000</v>
      </c>
    </row>
    <row r="46" spans="1:7">
      <c r="A46" s="42"/>
      <c r="B46" s="44"/>
      <c r="C46" s="34"/>
      <c r="D46" s="34"/>
      <c r="E46" s="8" t="s">
        <v>59</v>
      </c>
      <c r="F46" s="5">
        <v>20000000</v>
      </c>
      <c r="G46" s="40"/>
    </row>
    <row r="47" spans="1:7" s="49" customFormat="1">
      <c r="A47" s="45" t="s">
        <v>64</v>
      </c>
      <c r="B47" s="46"/>
      <c r="C47" s="46"/>
      <c r="D47" s="46"/>
      <c r="E47" s="47"/>
      <c r="F47" s="48">
        <f>SUM(F9:F46)</f>
        <v>81353000</v>
      </c>
      <c r="G47" s="48">
        <f>SUM(G9:G46)</f>
        <v>81353000</v>
      </c>
    </row>
    <row r="48" spans="1:7">
      <c r="A48" s="9"/>
      <c r="B48" s="10"/>
      <c r="C48" s="11"/>
      <c r="D48" s="11"/>
      <c r="E48" s="12"/>
      <c r="F48" s="13"/>
      <c r="G48" s="13"/>
    </row>
    <row r="49" spans="5:7">
      <c r="E49" s="24" t="s">
        <v>13</v>
      </c>
      <c r="F49" s="24"/>
      <c r="G49" s="24"/>
    </row>
    <row r="50" spans="5:7">
      <c r="E50" s="25" t="s">
        <v>14</v>
      </c>
      <c r="F50" s="25"/>
      <c r="G50" s="25"/>
    </row>
    <row r="55" spans="5:7">
      <c r="E55" s="26" t="s">
        <v>15</v>
      </c>
      <c r="F55" s="26"/>
      <c r="G55" s="26"/>
    </row>
  </sheetData>
  <mergeCells count="49">
    <mergeCell ref="A47:E47"/>
    <mergeCell ref="G45:G46"/>
    <mergeCell ref="C45:C46"/>
    <mergeCell ref="D45:D46"/>
    <mergeCell ref="B39:B44"/>
    <mergeCell ref="B45:B46"/>
    <mergeCell ref="D39:D44"/>
    <mergeCell ref="G39:G44"/>
    <mergeCell ref="A32:A35"/>
    <mergeCell ref="A36:A38"/>
    <mergeCell ref="A39:A44"/>
    <mergeCell ref="A45:A46"/>
    <mergeCell ref="C39:C44"/>
    <mergeCell ref="C32:C35"/>
    <mergeCell ref="G32:G35"/>
    <mergeCell ref="D32:D35"/>
    <mergeCell ref="B32:B35"/>
    <mergeCell ref="C36:C38"/>
    <mergeCell ref="G36:G38"/>
    <mergeCell ref="D36:D38"/>
    <mergeCell ref="B36:B38"/>
    <mergeCell ref="G24:G26"/>
    <mergeCell ref="G16:G23"/>
    <mergeCell ref="C24:C26"/>
    <mergeCell ref="D24:D26"/>
    <mergeCell ref="B9:B15"/>
    <mergeCell ref="B16:B23"/>
    <mergeCell ref="B24:B26"/>
    <mergeCell ref="G27:G31"/>
    <mergeCell ref="D27:D31"/>
    <mergeCell ref="C27:C31"/>
    <mergeCell ref="B27:B31"/>
    <mergeCell ref="A27:A31"/>
    <mergeCell ref="E49:G49"/>
    <mergeCell ref="E50:G50"/>
    <mergeCell ref="E55:G55"/>
    <mergeCell ref="A7:A8"/>
    <mergeCell ref="B7:B8"/>
    <mergeCell ref="C7:C8"/>
    <mergeCell ref="D7:D8"/>
    <mergeCell ref="E7:F8"/>
    <mergeCell ref="D9:D15"/>
    <mergeCell ref="C9:C15"/>
    <mergeCell ref="G9:G15"/>
    <mergeCell ref="D16:D23"/>
    <mergeCell ref="C16:C23"/>
    <mergeCell ref="A9:A15"/>
    <mergeCell ref="A16:A23"/>
    <mergeCell ref="A24:A26"/>
  </mergeCells>
  <pageMargins left="0.9055118110236221" right="0.51181102362204722" top="0.74803149606299213" bottom="1.3385826771653544" header="0.31496062992125984" footer="0.31496062992125984"/>
  <pageSetup paperSize="5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2016-06-09T07:13:58Z</dcterms:modified>
</cp:coreProperties>
</file>